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" yWindow="870" windowWidth="14175" windowHeight="649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" i="1"/>
  <c r="H39"/>
  <c r="H40"/>
  <c r="G28"/>
  <c r="G27"/>
  <c r="G26"/>
  <c r="G25"/>
  <c r="G24"/>
  <c r="G23"/>
  <c r="G22"/>
  <c r="G21"/>
  <c r="G20"/>
  <c r="G19"/>
  <c r="G18"/>
  <c r="G17"/>
  <c r="G16"/>
  <c r="G15"/>
  <c r="G12"/>
  <c r="G11"/>
  <c r="G10"/>
  <c r="G9"/>
  <c r="G8"/>
  <c r="G7"/>
  <c r="G6"/>
  <c r="G5"/>
  <c r="E4"/>
  <c r="G4" l="1"/>
  <c r="I40"/>
</calcChain>
</file>

<file path=xl/sharedStrings.xml><?xml version="1.0" encoding="utf-8"?>
<sst xmlns="http://schemas.openxmlformats.org/spreadsheetml/2006/main" count="97" uniqueCount="92">
  <si>
    <t>노선명</t>
    <phoneticPr fontId="4" type="noConversion"/>
  </si>
  <si>
    <t>구간</t>
    <phoneticPr fontId="4" type="noConversion"/>
  </si>
  <si>
    <t>녹지대명</t>
    <phoneticPr fontId="4" type="noConversion"/>
  </si>
  <si>
    <t>면적(㎡)</t>
    <phoneticPr fontId="4" type="noConversion"/>
  </si>
  <si>
    <t>수종및 수량</t>
    <phoneticPr fontId="4" type="noConversion"/>
  </si>
  <si>
    <t>연장(km)</t>
    <phoneticPr fontId="4" type="noConversion"/>
  </si>
  <si>
    <t>연장</t>
    <phoneticPr fontId="4" type="noConversion"/>
  </si>
  <si>
    <t>조성
년도</t>
    <phoneticPr fontId="4" type="noConversion"/>
  </si>
  <si>
    <t>합계</t>
    <phoneticPr fontId="4" type="noConversion"/>
  </si>
  <si>
    <t>23개소</t>
    <phoneticPr fontId="4" type="noConversion"/>
  </si>
  <si>
    <t>경원로</t>
    <phoneticPr fontId="4" type="noConversion"/>
  </si>
  <si>
    <t>주안6동 983번지 구법원 석축</t>
    <phoneticPr fontId="4" type="noConversion"/>
  </si>
  <si>
    <t>구법원 석축녹지대</t>
    <phoneticPr fontId="4" type="noConversion"/>
  </si>
  <si>
    <t>둥근소나무 외 7종 3,330주, 헤데라 외 1종 870주</t>
    <phoneticPr fontId="4" type="noConversion"/>
  </si>
  <si>
    <t>경인로</t>
    <phoneticPr fontId="4" type="noConversion"/>
  </si>
  <si>
    <t>경인로(시민회관~ 석바위)</t>
    <phoneticPr fontId="4" type="noConversion"/>
  </si>
  <si>
    <t>경인로 가로화단</t>
    <phoneticPr fontId="4" type="noConversion"/>
  </si>
  <si>
    <t>선주목외 8종,사철외13종,지피식물</t>
    <phoneticPr fontId="4" type="noConversion"/>
  </si>
  <si>
    <t>주안동 석바위녹지대~한국병원</t>
    <phoneticPr fontId="4" type="noConversion"/>
  </si>
  <si>
    <t>경인로 걷고싶은거리</t>
    <phoneticPr fontId="4" type="noConversion"/>
  </si>
  <si>
    <t>피라칸사, 희말채, 영산홍, 회양목등</t>
    <phoneticPr fontId="4" type="noConversion"/>
  </si>
  <si>
    <t>낙섬길</t>
    <phoneticPr fontId="4" type="noConversion"/>
  </si>
  <si>
    <t>학산사거리~인천교통방송</t>
    <phoneticPr fontId="4" type="noConversion"/>
  </si>
  <si>
    <t>낙섬길 녹지대</t>
    <phoneticPr fontId="4" type="noConversion"/>
  </si>
  <si>
    <t>왕벚, 회양목, 맥문동</t>
    <phoneticPr fontId="4" type="noConversion"/>
  </si>
  <si>
    <t>옹진군청~낙섬사거리</t>
    <phoneticPr fontId="4" type="noConversion"/>
  </si>
  <si>
    <t>용현5동 가로변녹지대</t>
    <phoneticPr fontId="4" type="noConversion"/>
  </si>
  <si>
    <t>자산홍외 6종 16,998주</t>
    <phoneticPr fontId="4" type="noConversion"/>
  </si>
  <si>
    <t>도천단길</t>
    <phoneticPr fontId="4" type="noConversion"/>
  </si>
  <si>
    <t>용현동 인하대 정문일원</t>
    <phoneticPr fontId="4" type="noConversion"/>
  </si>
  <si>
    <t>인하대정문 걷고싶은거리</t>
    <phoneticPr fontId="4" type="noConversion"/>
  </si>
  <si>
    <t>왕벅외 1종 211주, 회양목외 8종 19.881주</t>
    <phoneticPr fontId="4" type="noConversion"/>
  </si>
  <si>
    <t>학익1동 풍림아파트 담장변</t>
    <phoneticPr fontId="4" type="noConversion"/>
  </si>
  <si>
    <t>풍림아파트변 녹지대</t>
    <phoneticPr fontId="4" type="noConversion"/>
  </si>
  <si>
    <t>서양측백, 흰말채 등</t>
    <phoneticPr fontId="4" type="noConversion"/>
  </si>
  <si>
    <t>독배길</t>
    <phoneticPr fontId="4" type="noConversion"/>
  </si>
  <si>
    <t>숭의2동 303-7번지 숭의교회 일원</t>
    <phoneticPr fontId="4" type="noConversion"/>
  </si>
  <si>
    <t>숭의교회 앞 가로화단</t>
    <phoneticPr fontId="4" type="noConversion"/>
  </si>
  <si>
    <t>주목, 회양목, 철쭉</t>
    <phoneticPr fontId="4" type="noConversion"/>
  </si>
  <si>
    <t>매소홀로</t>
    <phoneticPr fontId="4" type="noConversion"/>
  </si>
  <si>
    <t>옹진군청~대우일렉트릭 앞</t>
    <phoneticPr fontId="4" type="noConversion"/>
  </si>
  <si>
    <t>미추홀길</t>
    <phoneticPr fontId="4" type="noConversion"/>
  </si>
  <si>
    <t>주안역삼거리~시민회관사거리</t>
    <phoneticPr fontId="4" type="noConversion"/>
  </si>
  <si>
    <t>2009(경관팀)</t>
    <phoneticPr fontId="4" type="noConversion"/>
  </si>
  <si>
    <t>주안8동 승기사거리~신기시장사거리</t>
    <phoneticPr fontId="4" type="noConversion"/>
  </si>
  <si>
    <t xml:space="preserve">승기사거리~ 신기시장사거리 </t>
    <phoneticPr fontId="4" type="noConversion"/>
  </si>
  <si>
    <t>회양목, 철쭉</t>
    <phoneticPr fontId="4" type="noConversion"/>
  </si>
  <si>
    <t>주안7동 1298번지 금양아파트 앞</t>
    <phoneticPr fontId="4" type="noConversion"/>
  </si>
  <si>
    <t>금양아파트 녹지대</t>
    <phoneticPr fontId="4" type="noConversion"/>
  </si>
  <si>
    <t>느티나무,피라칸사스,주목</t>
    <phoneticPr fontId="4" type="noConversion"/>
  </si>
  <si>
    <t>학익2동 신동아 3.4차 담장변</t>
    <phoneticPr fontId="4" type="noConversion"/>
  </si>
  <si>
    <t>학익동 신동아 3,4차 녹지</t>
    <phoneticPr fontId="4" type="noConversion"/>
  </si>
  <si>
    <t>주목, 사철나무 등</t>
    <phoneticPr fontId="4" type="noConversion"/>
  </si>
  <si>
    <t>학익2동 신동아 5차 담장변</t>
    <phoneticPr fontId="4" type="noConversion"/>
  </si>
  <si>
    <t>학익동 신동아 5차 앞 녹지</t>
    <phoneticPr fontId="4" type="noConversion"/>
  </si>
  <si>
    <t>석정로</t>
    <phoneticPr fontId="4" type="noConversion"/>
  </si>
  <si>
    <t>도화2동 78번지 선화여상 앞 가로녹지</t>
    <phoneticPr fontId="4" type="noConversion"/>
  </si>
  <si>
    <t>선화여상 앞 가로녹지대</t>
    <phoneticPr fontId="4" type="noConversion"/>
  </si>
  <si>
    <t>주목, 눈주목, 회양목, 철쭉</t>
    <phoneticPr fontId="4" type="noConversion"/>
  </si>
  <si>
    <t>송림로</t>
    <phoneticPr fontId="4" type="noConversion"/>
  </si>
  <si>
    <t>도화3동 252 서화초교~궁현사거리</t>
    <phoneticPr fontId="4" type="noConversion"/>
  </si>
  <si>
    <t>서화초교-궁현사거리</t>
    <phoneticPr fontId="4" type="noConversion"/>
  </si>
  <si>
    <t>선주목, 히말라야, 느티, 철쭉류</t>
    <phoneticPr fontId="4" type="noConversion"/>
  </si>
  <si>
    <t>아암로</t>
    <phoneticPr fontId="4" type="noConversion"/>
  </si>
  <si>
    <t>제2경인~갯골유수지~연수구경계</t>
    <phoneticPr fontId="4" type="noConversion"/>
  </si>
  <si>
    <t>갯골유수지 친수공간조성</t>
    <phoneticPr fontId="4" type="noConversion"/>
  </si>
  <si>
    <t>왕벚나무, 둥근소나무, 느티나무</t>
    <phoneticPr fontId="4" type="noConversion"/>
  </si>
  <si>
    <t>용현2동 대우아파트 담장변</t>
    <phoneticPr fontId="4" type="noConversion"/>
  </si>
  <si>
    <t>대우아파트변 녹지대</t>
    <phoneticPr fontId="4" type="noConversion"/>
  </si>
  <si>
    <t>서양측백, 둥근소나무 등</t>
    <phoneticPr fontId="4" type="noConversion"/>
  </si>
  <si>
    <t>인하로</t>
    <phoneticPr fontId="4" type="noConversion"/>
  </si>
  <si>
    <t>용현동 인하대 후문일원</t>
    <phoneticPr fontId="4" type="noConversion"/>
  </si>
  <si>
    <t>인하대후문 걷고싶은거리</t>
    <phoneticPr fontId="4" type="noConversion"/>
  </si>
  <si>
    <t>히말라야시다, 선주목, 서양측백</t>
    <phoneticPr fontId="4" type="noConversion"/>
  </si>
  <si>
    <t>용현4동 217 용현4동사무소~인하대후문</t>
    <phoneticPr fontId="4" type="noConversion"/>
  </si>
  <si>
    <t>용현4동사무소 - 인하대후문</t>
    <phoneticPr fontId="4" type="noConversion"/>
  </si>
  <si>
    <t>주목, 영산홍, 낙상홍, 좀작살</t>
    <phoneticPr fontId="4" type="noConversion"/>
  </si>
  <si>
    <t>관교동 335 관교초교~풍림아파트</t>
    <phoneticPr fontId="4" type="noConversion"/>
  </si>
  <si>
    <t xml:space="preserve"> </t>
    <phoneticPr fontId="4" type="noConversion"/>
  </si>
  <si>
    <t>주목, 철쭉류 등</t>
    <phoneticPr fontId="4" type="noConversion"/>
  </si>
  <si>
    <t xml:space="preserve"> 인천대길</t>
    <phoneticPr fontId="4" type="noConversion"/>
  </si>
  <si>
    <t>숭의1동 433-3 숭의로터리 ~남부역삼거리</t>
    <phoneticPr fontId="4" type="noConversion"/>
  </si>
  <si>
    <t>숭의로터리 화단</t>
    <phoneticPr fontId="4" type="noConversion"/>
  </si>
  <si>
    <t>참외전길</t>
    <phoneticPr fontId="4" type="noConversion"/>
  </si>
  <si>
    <t>숭의3동 457-21 숭의시장사거리~도원역인근</t>
    <phoneticPr fontId="4" type="noConversion"/>
  </si>
  <si>
    <t>도원고개 녹지</t>
    <phoneticPr fontId="4" type="noConversion"/>
  </si>
  <si>
    <t>느티, 감, 벚, 회양목, 쥐똥나무</t>
    <phoneticPr fontId="4" type="noConversion"/>
  </si>
  <si>
    <t>한나루길</t>
    <phoneticPr fontId="4" type="noConversion"/>
  </si>
  <si>
    <t>학산사거리~학익사거리~제2경인</t>
    <phoneticPr fontId="4" type="noConversion"/>
  </si>
  <si>
    <t>학익사거리일원 가로화단</t>
    <phoneticPr fontId="4" type="noConversion"/>
  </si>
  <si>
    <t>피라칸사스, 죽단화, 남천, 회양목</t>
    <phoneticPr fontId="4" type="noConversion"/>
  </si>
  <si>
    <t>가로화단 현황</t>
    <phoneticPr fontId="4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</si>
</sst>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_-* #,##0.00_-;\-* #,##0.00_-;_-* &quot;-&quot;_-;_-@_-"/>
    <numFmt numFmtId="177" formatCode="#,##0_ 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굴림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0"/>
      <color indexed="8"/>
      <name val="한양신명조,한컴돋움"/>
      <family val="3"/>
      <charset val="129"/>
    </font>
    <font>
      <sz val="9"/>
      <name val="돋움"/>
      <family val="3"/>
      <charset val="129"/>
    </font>
    <font>
      <sz val="9"/>
      <color indexed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FF8FD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41" fontId="6" fillId="2" borderId="2" xfId="1" applyFont="1" applyFill="1" applyBorder="1" applyAlignment="1">
      <alignment horizontal="center" vertical="center"/>
    </xf>
    <xf numFmtId="41" fontId="6" fillId="2" borderId="2" xfId="1" applyFont="1" applyFill="1" applyBorder="1" applyAlignment="1">
      <alignment horizontal="center" vertical="center" wrapText="1" shrinkToFit="1"/>
    </xf>
    <xf numFmtId="176" fontId="6" fillId="2" borderId="2" xfId="1" applyNumberFormat="1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/>
    </xf>
    <xf numFmtId="41" fontId="6" fillId="3" borderId="4" xfId="1" applyFont="1" applyFill="1" applyBorder="1" applyAlignment="1">
      <alignment horizontal="center" vertical="center"/>
    </xf>
    <xf numFmtId="41" fontId="6" fillId="3" borderId="4" xfId="1" applyFont="1" applyFill="1" applyBorder="1" applyAlignment="1">
      <alignment vertical="center" wrapText="1" shrinkToFit="1"/>
    </xf>
    <xf numFmtId="176" fontId="6" fillId="3" borderId="4" xfId="1" applyNumberFormat="1" applyFont="1" applyFill="1" applyBorder="1" applyAlignment="1">
      <alignment horizontal="center" vertical="center" wrapText="1" shrinkToFit="1"/>
    </xf>
    <xf numFmtId="176" fontId="6" fillId="3" borderId="4" xfId="1" applyNumberFormat="1" applyFont="1" applyFill="1" applyBorder="1" applyAlignment="1">
      <alignment vertical="center" wrapText="1" shrinkToFit="1"/>
    </xf>
    <xf numFmtId="0" fontId="6" fillId="3" borderId="6" xfId="0" applyFont="1" applyFill="1" applyBorder="1" applyAlignment="1">
      <alignment horizontal="center" vertical="center"/>
    </xf>
    <xf numFmtId="177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indent="1"/>
    </xf>
    <xf numFmtId="41" fontId="8" fillId="0" borderId="4" xfId="1" applyFont="1" applyBorder="1" applyAlignment="1">
      <alignment vertical="center"/>
    </xf>
    <xf numFmtId="41" fontId="8" fillId="0" borderId="4" xfId="1" applyFont="1" applyBorder="1" applyAlignment="1">
      <alignment vertical="center" wrapText="1" shrinkToFit="1"/>
    </xf>
    <xf numFmtId="176" fontId="8" fillId="0" borderId="4" xfId="1" applyNumberFormat="1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indent="7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indent="1"/>
    </xf>
    <xf numFmtId="41" fontId="8" fillId="0" borderId="8" xfId="1" applyFont="1" applyBorder="1" applyAlignment="1">
      <alignment vertical="center"/>
    </xf>
    <xf numFmtId="41" fontId="8" fillId="0" borderId="8" xfId="1" applyFont="1" applyBorder="1" applyAlignment="1">
      <alignment vertical="center" wrapText="1" shrinkToFit="1"/>
    </xf>
    <xf numFmtId="176" fontId="8" fillId="0" borderId="8" xfId="1" applyNumberFormat="1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shrinkToFit="1"/>
    </xf>
    <xf numFmtId="0" fontId="10" fillId="0" borderId="0" xfId="0" applyFont="1" applyBorder="1" applyAlignment="1">
      <alignment vertical="center"/>
    </xf>
    <xf numFmtId="41" fontId="10" fillId="0" borderId="0" xfId="1" applyFont="1" applyBorder="1" applyAlignment="1">
      <alignment vertical="center"/>
    </xf>
    <xf numFmtId="41" fontId="10" fillId="0" borderId="0" xfId="1" applyFont="1" applyBorder="1" applyAlignment="1">
      <alignment vertical="center" wrapText="1" shrinkToFit="1"/>
    </xf>
    <xf numFmtId="176" fontId="10" fillId="0" borderId="0" xfId="1" applyNumberFormat="1" applyFont="1" applyBorder="1" applyAlignment="1">
      <alignment vertical="center" wrapText="1" shrinkToFi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vertical="center"/>
    </xf>
    <xf numFmtId="41" fontId="10" fillId="0" borderId="0" xfId="1" applyFont="1" applyAlignment="1">
      <alignment vertical="center"/>
    </xf>
    <xf numFmtId="41" fontId="10" fillId="0" borderId="0" xfId="1" applyFont="1" applyAlignment="1">
      <alignment vertical="center" wrapText="1" shrinkToFit="1"/>
    </xf>
    <xf numFmtId="176" fontId="10" fillId="0" borderId="0" xfId="1" applyNumberFormat="1" applyFont="1" applyAlignment="1">
      <alignment vertical="center" wrapText="1" shrinkToFit="1"/>
    </xf>
    <xf numFmtId="177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shrinkToFit="1"/>
    </xf>
    <xf numFmtId="41" fontId="0" fillId="0" borderId="0" xfId="1" applyFont="1" applyAlignment="1">
      <alignment vertical="center"/>
    </xf>
    <xf numFmtId="41" fontId="0" fillId="0" borderId="0" xfId="1" applyFont="1" applyAlignment="1">
      <alignment vertical="center" wrapText="1" shrinkToFit="1"/>
    </xf>
    <xf numFmtId="176" fontId="0" fillId="0" borderId="0" xfId="1" applyNumberFormat="1" applyFont="1" applyAlignment="1">
      <alignment vertical="center" wrapText="1" shrinkToFit="1"/>
    </xf>
    <xf numFmtId="0" fontId="5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G39" sqref="G39"/>
    </sheetView>
  </sheetViews>
  <sheetFormatPr defaultRowHeight="16.5"/>
  <cols>
    <col min="1" max="1" width="7.625" style="49" customWidth="1"/>
    <col min="2" max="2" width="9" style="49"/>
    <col min="3" max="3" width="28.75" style="57" customWidth="1"/>
    <col min="4" max="4" width="26.625" style="2" bestFit="1" customWidth="1"/>
    <col min="5" max="5" width="11.875" style="58" bestFit="1" customWidth="1"/>
    <col min="6" max="6" width="18.875" style="59" customWidth="1"/>
    <col min="7" max="7" width="9" style="60"/>
    <col min="8" max="8" width="0" style="59" hidden="1" customWidth="1"/>
    <col min="9" max="9" width="9" style="49"/>
    <col min="10" max="16384" width="9" style="2"/>
  </cols>
  <sheetData>
    <row r="1" spans="1:10" ht="22.5">
      <c r="A1" s="1" t="s">
        <v>91</v>
      </c>
      <c r="B1" s="1"/>
      <c r="C1" s="1"/>
      <c r="D1" s="1"/>
      <c r="E1" s="1"/>
      <c r="F1" s="1"/>
      <c r="G1" s="1"/>
      <c r="H1" s="1"/>
      <c r="I1" s="1"/>
    </row>
    <row r="2" spans="1:10" ht="23.25" thickBot="1">
      <c r="A2" s="3"/>
      <c r="B2" s="3"/>
      <c r="C2" s="3"/>
      <c r="D2" s="3"/>
      <c r="E2" s="3"/>
      <c r="F2" s="3"/>
      <c r="G2" s="3"/>
      <c r="H2" s="3"/>
      <c r="I2" s="61"/>
    </row>
    <row r="3" spans="1:10" s="11" customFormat="1" ht="30" customHeight="1">
      <c r="A3" s="4"/>
      <c r="B3" s="5" t="s">
        <v>0</v>
      </c>
      <c r="C3" s="6" t="s">
        <v>1</v>
      </c>
      <c r="D3" s="5" t="s">
        <v>2</v>
      </c>
      <c r="E3" s="7" t="s">
        <v>3</v>
      </c>
      <c r="F3" s="8" t="s">
        <v>4</v>
      </c>
      <c r="G3" s="9" t="s">
        <v>5</v>
      </c>
      <c r="H3" s="8" t="s">
        <v>6</v>
      </c>
      <c r="I3" s="10" t="s">
        <v>7</v>
      </c>
    </row>
    <row r="4" spans="1:10" s="22" customFormat="1" ht="30" customHeight="1">
      <c r="A4" s="12" t="s">
        <v>8</v>
      </c>
      <c r="B4" s="13"/>
      <c r="C4" s="14" t="s">
        <v>9</v>
      </c>
      <c r="D4" s="15" t="s">
        <v>9</v>
      </c>
      <c r="E4" s="16">
        <f>SUM(E5:E28)</f>
        <v>20670</v>
      </c>
      <c r="F4" s="17"/>
      <c r="G4" s="18">
        <f>SUM(G5:G28)</f>
        <v>14.65</v>
      </c>
      <c r="H4" s="19">
        <f>SUM(H5:H28)</f>
        <v>13250</v>
      </c>
      <c r="I4" s="20"/>
      <c r="J4" s="21"/>
    </row>
    <row r="5" spans="1:10" s="31" customFormat="1" ht="30" customHeight="1">
      <c r="A5" s="23">
        <v>1</v>
      </c>
      <c r="B5" s="24" t="s">
        <v>10</v>
      </c>
      <c r="C5" s="25" t="s">
        <v>11</v>
      </c>
      <c r="D5" s="26" t="s">
        <v>12</v>
      </c>
      <c r="E5" s="27">
        <v>240</v>
      </c>
      <c r="F5" s="28" t="s">
        <v>13</v>
      </c>
      <c r="G5" s="29">
        <f>H5/1000</f>
        <v>0.1</v>
      </c>
      <c r="H5" s="28">
        <v>100</v>
      </c>
      <c r="I5" s="30">
        <v>2009</v>
      </c>
    </row>
    <row r="6" spans="1:10" s="31" customFormat="1" ht="30" customHeight="1">
      <c r="A6" s="23">
        <v>2</v>
      </c>
      <c r="B6" s="32" t="s">
        <v>14</v>
      </c>
      <c r="C6" s="25" t="s">
        <v>15</v>
      </c>
      <c r="D6" s="26" t="s">
        <v>16</v>
      </c>
      <c r="E6" s="27">
        <v>967</v>
      </c>
      <c r="F6" s="28" t="s">
        <v>17</v>
      </c>
      <c r="G6" s="29">
        <f>H6/1000</f>
        <v>1.6</v>
      </c>
      <c r="H6" s="28">
        <v>1600</v>
      </c>
      <c r="I6" s="30">
        <v>2006</v>
      </c>
    </row>
    <row r="7" spans="1:10" s="31" customFormat="1" ht="30" customHeight="1">
      <c r="A7" s="23">
        <v>3</v>
      </c>
      <c r="B7" s="32"/>
      <c r="C7" s="25" t="s">
        <v>18</v>
      </c>
      <c r="D7" s="26" t="s">
        <v>19</v>
      </c>
      <c r="E7" s="27">
        <v>500</v>
      </c>
      <c r="F7" s="28" t="s">
        <v>20</v>
      </c>
      <c r="G7" s="29">
        <f>H7/1000</f>
        <v>1</v>
      </c>
      <c r="H7" s="28">
        <v>1000</v>
      </c>
      <c r="I7" s="30">
        <v>2010</v>
      </c>
    </row>
    <row r="8" spans="1:10" s="31" customFormat="1" ht="30" customHeight="1">
      <c r="A8" s="23">
        <v>4</v>
      </c>
      <c r="B8" s="32" t="s">
        <v>21</v>
      </c>
      <c r="C8" s="25" t="s">
        <v>22</v>
      </c>
      <c r="D8" s="26" t="s">
        <v>23</v>
      </c>
      <c r="E8" s="27">
        <v>4719</v>
      </c>
      <c r="F8" s="28" t="s">
        <v>24</v>
      </c>
      <c r="G8" s="29">
        <f>H8/1000</f>
        <v>2</v>
      </c>
      <c r="H8" s="28">
        <v>2000</v>
      </c>
      <c r="I8" s="30">
        <v>2007</v>
      </c>
    </row>
    <row r="9" spans="1:10" s="31" customFormat="1" ht="30" customHeight="1">
      <c r="A9" s="23">
        <v>5</v>
      </c>
      <c r="B9" s="32"/>
      <c r="C9" s="25" t="s">
        <v>25</v>
      </c>
      <c r="D9" s="26" t="s">
        <v>26</v>
      </c>
      <c r="E9" s="27">
        <v>850</v>
      </c>
      <c r="F9" s="28" t="s">
        <v>27</v>
      </c>
      <c r="G9" s="29">
        <f>H9/1000</f>
        <v>1.2</v>
      </c>
      <c r="H9" s="28">
        <v>1200</v>
      </c>
      <c r="I9" s="30">
        <v>2007</v>
      </c>
    </row>
    <row r="10" spans="1:10" s="31" customFormat="1" ht="30" customHeight="1">
      <c r="A10" s="23">
        <v>6</v>
      </c>
      <c r="B10" s="32" t="s">
        <v>28</v>
      </c>
      <c r="C10" s="25" t="s">
        <v>29</v>
      </c>
      <c r="D10" s="26" t="s">
        <v>30</v>
      </c>
      <c r="E10" s="27">
        <v>2250</v>
      </c>
      <c r="F10" s="28" t="s">
        <v>31</v>
      </c>
      <c r="G10" s="29">
        <f>H10/1000</f>
        <v>0.75</v>
      </c>
      <c r="H10" s="28">
        <v>750</v>
      </c>
      <c r="I10" s="30">
        <v>2009</v>
      </c>
    </row>
    <row r="11" spans="1:10" s="31" customFormat="1" ht="30" customHeight="1">
      <c r="A11" s="23">
        <v>7</v>
      </c>
      <c r="B11" s="32"/>
      <c r="C11" s="25" t="s">
        <v>32</v>
      </c>
      <c r="D11" s="26" t="s">
        <v>33</v>
      </c>
      <c r="E11" s="27">
        <v>540</v>
      </c>
      <c r="F11" s="28" t="s">
        <v>34</v>
      </c>
      <c r="G11" s="29">
        <f>H11/1000</f>
        <v>0.45</v>
      </c>
      <c r="H11" s="28">
        <v>450</v>
      </c>
      <c r="I11" s="30">
        <v>2008</v>
      </c>
    </row>
    <row r="12" spans="1:10" s="31" customFormat="1" ht="30" customHeight="1">
      <c r="A12" s="23">
        <v>8</v>
      </c>
      <c r="B12" s="24" t="s">
        <v>35</v>
      </c>
      <c r="C12" s="25" t="s">
        <v>36</v>
      </c>
      <c r="D12" s="26" t="s">
        <v>37</v>
      </c>
      <c r="E12" s="27">
        <v>250</v>
      </c>
      <c r="F12" s="28" t="s">
        <v>38</v>
      </c>
      <c r="G12" s="29">
        <f>H12/1000</f>
        <v>0.2</v>
      </c>
      <c r="H12" s="28">
        <v>200</v>
      </c>
      <c r="I12" s="30"/>
    </row>
    <row r="13" spans="1:10" s="31" customFormat="1" ht="30" customHeight="1">
      <c r="A13" s="23">
        <v>9</v>
      </c>
      <c r="B13" s="24" t="s">
        <v>39</v>
      </c>
      <c r="C13" s="25" t="s">
        <v>40</v>
      </c>
      <c r="D13" s="26" t="s">
        <v>37</v>
      </c>
      <c r="E13" s="27">
        <v>250</v>
      </c>
      <c r="F13" s="28" t="s">
        <v>38</v>
      </c>
      <c r="G13" s="29">
        <v>0.6</v>
      </c>
      <c r="H13" s="28">
        <v>200</v>
      </c>
      <c r="I13" s="30">
        <v>2012</v>
      </c>
    </row>
    <row r="14" spans="1:10" s="31" customFormat="1" ht="30" customHeight="1">
      <c r="A14" s="23">
        <v>10</v>
      </c>
      <c r="B14" s="32" t="s">
        <v>41</v>
      </c>
      <c r="C14" s="25" t="s">
        <v>42</v>
      </c>
      <c r="D14" s="26"/>
      <c r="E14" s="27"/>
      <c r="F14" s="28"/>
      <c r="G14" s="29">
        <v>1</v>
      </c>
      <c r="H14" s="28"/>
      <c r="I14" s="30" t="s">
        <v>43</v>
      </c>
    </row>
    <row r="15" spans="1:10" s="31" customFormat="1" ht="30" customHeight="1">
      <c r="A15" s="23">
        <v>11</v>
      </c>
      <c r="B15" s="32"/>
      <c r="C15" s="25" t="s">
        <v>44</v>
      </c>
      <c r="D15" s="26" t="s">
        <v>45</v>
      </c>
      <c r="E15" s="27">
        <v>150</v>
      </c>
      <c r="F15" s="28" t="s">
        <v>46</v>
      </c>
      <c r="G15" s="29">
        <f>H15/1000</f>
        <v>0.3</v>
      </c>
      <c r="H15" s="28">
        <v>300</v>
      </c>
      <c r="I15" s="30">
        <v>2007</v>
      </c>
    </row>
    <row r="16" spans="1:10" s="31" customFormat="1" ht="30" customHeight="1">
      <c r="A16" s="23">
        <v>12</v>
      </c>
      <c r="B16" s="32"/>
      <c r="C16" s="25" t="s">
        <v>47</v>
      </c>
      <c r="D16" s="26" t="s">
        <v>48</v>
      </c>
      <c r="E16" s="27">
        <v>195</v>
      </c>
      <c r="F16" s="28" t="s">
        <v>49</v>
      </c>
      <c r="G16" s="29">
        <f>H16/1000</f>
        <v>0.25</v>
      </c>
      <c r="H16" s="28">
        <v>250</v>
      </c>
      <c r="I16" s="30">
        <v>2005</v>
      </c>
    </row>
    <row r="17" spans="1:10" s="31" customFormat="1" ht="30" customHeight="1">
      <c r="A17" s="23">
        <v>13</v>
      </c>
      <c r="B17" s="32"/>
      <c r="C17" s="25" t="s">
        <v>50</v>
      </c>
      <c r="D17" s="26" t="s">
        <v>51</v>
      </c>
      <c r="E17" s="27">
        <v>656</v>
      </c>
      <c r="F17" s="28" t="s">
        <v>52</v>
      </c>
      <c r="G17" s="29">
        <f>H17/1000</f>
        <v>0.18</v>
      </c>
      <c r="H17" s="28">
        <v>180</v>
      </c>
      <c r="I17" s="30">
        <v>2003</v>
      </c>
      <c r="J17" s="33"/>
    </row>
    <row r="18" spans="1:10" s="31" customFormat="1" ht="30" customHeight="1">
      <c r="A18" s="23">
        <v>14</v>
      </c>
      <c r="B18" s="32"/>
      <c r="C18" s="25" t="s">
        <v>53</v>
      </c>
      <c r="D18" s="26" t="s">
        <v>54</v>
      </c>
      <c r="E18" s="27">
        <v>320</v>
      </c>
      <c r="F18" s="28" t="s">
        <v>52</v>
      </c>
      <c r="G18" s="29">
        <f>H18/1000</f>
        <v>0.13</v>
      </c>
      <c r="H18" s="28">
        <v>130</v>
      </c>
      <c r="I18" s="30">
        <v>2004</v>
      </c>
      <c r="J18" s="33"/>
    </row>
    <row r="19" spans="1:10" s="31" customFormat="1" ht="30" customHeight="1">
      <c r="A19" s="23">
        <v>15</v>
      </c>
      <c r="B19" s="24" t="s">
        <v>55</v>
      </c>
      <c r="C19" s="25" t="s">
        <v>56</v>
      </c>
      <c r="D19" s="26" t="s">
        <v>57</v>
      </c>
      <c r="E19" s="27">
        <v>200</v>
      </c>
      <c r="F19" s="28" t="s">
        <v>58</v>
      </c>
      <c r="G19" s="29">
        <f>H19/1000</f>
        <v>0.18</v>
      </c>
      <c r="H19" s="28">
        <v>180</v>
      </c>
      <c r="I19" s="30"/>
    </row>
    <row r="20" spans="1:10" s="31" customFormat="1" ht="30" customHeight="1">
      <c r="A20" s="23">
        <v>16</v>
      </c>
      <c r="B20" s="24" t="s">
        <v>59</v>
      </c>
      <c r="C20" s="25" t="s">
        <v>60</v>
      </c>
      <c r="D20" s="26" t="s">
        <v>61</v>
      </c>
      <c r="E20" s="27">
        <v>845</v>
      </c>
      <c r="F20" s="28" t="s">
        <v>62</v>
      </c>
      <c r="G20" s="29">
        <f>H20/1000</f>
        <v>0.5</v>
      </c>
      <c r="H20" s="28">
        <v>500</v>
      </c>
      <c r="I20" s="30">
        <v>2004</v>
      </c>
    </row>
    <row r="21" spans="1:10" s="31" customFormat="1" ht="30" customHeight="1">
      <c r="A21" s="23">
        <v>17</v>
      </c>
      <c r="B21" s="32" t="s">
        <v>63</v>
      </c>
      <c r="C21" s="25" t="s">
        <v>64</v>
      </c>
      <c r="D21" s="26" t="s">
        <v>65</v>
      </c>
      <c r="E21" s="27">
        <v>3000</v>
      </c>
      <c r="F21" s="28" t="s">
        <v>66</v>
      </c>
      <c r="G21" s="29">
        <f>H21/1000</f>
        <v>1.5</v>
      </c>
      <c r="H21" s="28">
        <v>1500</v>
      </c>
      <c r="I21" s="30">
        <v>2009</v>
      </c>
    </row>
    <row r="22" spans="1:10" s="31" customFormat="1" ht="30" customHeight="1">
      <c r="A22" s="23">
        <v>18</v>
      </c>
      <c r="B22" s="32"/>
      <c r="C22" s="25" t="s">
        <v>67</v>
      </c>
      <c r="D22" s="26" t="s">
        <v>68</v>
      </c>
      <c r="E22" s="27">
        <v>240</v>
      </c>
      <c r="F22" s="28" t="s">
        <v>69</v>
      </c>
      <c r="G22" s="29">
        <f>H22/1000</f>
        <v>0.1</v>
      </c>
      <c r="H22" s="28">
        <v>100</v>
      </c>
      <c r="I22" s="30">
        <v>2008</v>
      </c>
    </row>
    <row r="23" spans="1:10" s="31" customFormat="1" ht="30" customHeight="1">
      <c r="A23" s="23">
        <v>19</v>
      </c>
      <c r="B23" s="32" t="s">
        <v>70</v>
      </c>
      <c r="C23" s="25" t="s">
        <v>71</v>
      </c>
      <c r="D23" s="26" t="s">
        <v>72</v>
      </c>
      <c r="E23" s="27">
        <v>900</v>
      </c>
      <c r="F23" s="28" t="s">
        <v>73</v>
      </c>
      <c r="G23" s="29">
        <f>H23/1000</f>
        <v>0.38</v>
      </c>
      <c r="H23" s="28">
        <v>380</v>
      </c>
      <c r="I23" s="30">
        <v>2009</v>
      </c>
    </row>
    <row r="24" spans="1:10" s="31" customFormat="1" ht="30" customHeight="1">
      <c r="A24" s="23">
        <v>20</v>
      </c>
      <c r="B24" s="32"/>
      <c r="C24" s="25" t="s">
        <v>74</v>
      </c>
      <c r="D24" s="26" t="s">
        <v>75</v>
      </c>
      <c r="E24" s="27">
        <v>341</v>
      </c>
      <c r="F24" s="28" t="s">
        <v>76</v>
      </c>
      <c r="G24" s="29">
        <f>H24/1000</f>
        <v>0.18</v>
      </c>
      <c r="H24" s="28">
        <v>180</v>
      </c>
      <c r="I24" s="30">
        <v>2005</v>
      </c>
    </row>
    <row r="25" spans="1:10" s="31" customFormat="1" ht="30" customHeight="1">
      <c r="A25" s="23">
        <v>21</v>
      </c>
      <c r="B25" s="32"/>
      <c r="C25" s="25" t="s">
        <v>77</v>
      </c>
      <c r="D25" s="26" t="s">
        <v>78</v>
      </c>
      <c r="E25" s="27">
        <v>397</v>
      </c>
      <c r="F25" s="28" t="s">
        <v>79</v>
      </c>
      <c r="G25" s="29">
        <f>H25/1000</f>
        <v>0.35</v>
      </c>
      <c r="H25" s="28">
        <v>350</v>
      </c>
      <c r="I25" s="30">
        <v>2004</v>
      </c>
    </row>
    <row r="26" spans="1:10" s="31" customFormat="1" ht="30" customHeight="1">
      <c r="A26" s="23">
        <v>22</v>
      </c>
      <c r="B26" s="24" t="s">
        <v>80</v>
      </c>
      <c r="C26" s="25" t="s">
        <v>81</v>
      </c>
      <c r="D26" s="26" t="s">
        <v>82</v>
      </c>
      <c r="E26" s="27">
        <v>360</v>
      </c>
      <c r="F26" s="28" t="s">
        <v>38</v>
      </c>
      <c r="G26" s="29">
        <f>H26/1000</f>
        <v>0.5</v>
      </c>
      <c r="H26" s="28">
        <v>500</v>
      </c>
      <c r="I26" s="30">
        <v>2010</v>
      </c>
    </row>
    <row r="27" spans="1:10" s="31" customFormat="1" ht="30" customHeight="1">
      <c r="A27" s="23">
        <v>23</v>
      </c>
      <c r="B27" s="24" t="s">
        <v>83</v>
      </c>
      <c r="C27" s="25" t="s">
        <v>84</v>
      </c>
      <c r="D27" s="26" t="s">
        <v>85</v>
      </c>
      <c r="E27" s="27">
        <v>2000</v>
      </c>
      <c r="F27" s="28" t="s">
        <v>86</v>
      </c>
      <c r="G27" s="29">
        <f>H27/1000</f>
        <v>0.2</v>
      </c>
      <c r="H27" s="28">
        <v>200</v>
      </c>
      <c r="I27" s="30">
        <v>2004</v>
      </c>
    </row>
    <row r="28" spans="1:10" s="31" customFormat="1" ht="30" customHeight="1" thickBot="1">
      <c r="A28" s="34">
        <v>24</v>
      </c>
      <c r="B28" s="35" t="s">
        <v>87</v>
      </c>
      <c r="C28" s="36" t="s">
        <v>88</v>
      </c>
      <c r="D28" s="37" t="s">
        <v>89</v>
      </c>
      <c r="E28" s="38">
        <v>500</v>
      </c>
      <c r="F28" s="39" t="s">
        <v>90</v>
      </c>
      <c r="G28" s="40">
        <f>H28/1000</f>
        <v>1</v>
      </c>
      <c r="H28" s="39">
        <v>1000</v>
      </c>
      <c r="I28" s="41">
        <v>2010</v>
      </c>
    </row>
    <row r="29" spans="1:10" s="31" customFormat="1" ht="12"/>
    <row r="30" spans="1:10" s="31" customFormat="1" ht="12"/>
    <row r="31" spans="1:10" s="31" customFormat="1" ht="12"/>
    <row r="32" spans="1:10" s="31" customFormat="1" ht="12"/>
    <row r="33" spans="1:9" s="31" customFormat="1" ht="12"/>
    <row r="34" spans="1:9" s="31" customFormat="1" ht="12"/>
    <row r="35" spans="1:9" s="31" customFormat="1" ht="12"/>
    <row r="36" spans="1:9" s="31" customFormat="1" ht="12"/>
    <row r="37" spans="1:9" s="31" customFormat="1" ht="12"/>
    <row r="38" spans="1:9" s="31" customFormat="1" ht="12"/>
    <row r="39" spans="1:9">
      <c r="A39" s="42"/>
      <c r="B39" s="43"/>
      <c r="C39" s="44"/>
      <c r="D39" s="45"/>
      <c r="E39" s="46"/>
      <c r="F39" s="47"/>
      <c r="G39" s="48"/>
      <c r="H39" s="47">
        <f>SUM(H5:H28)</f>
        <v>13250</v>
      </c>
      <c r="I39" s="43"/>
    </row>
    <row r="40" spans="1:9">
      <c r="B40" s="50"/>
      <c r="C40" s="51"/>
      <c r="D40" s="52"/>
      <c r="E40" s="53"/>
      <c r="F40" s="54"/>
      <c r="G40" s="55"/>
      <c r="H40" s="55">
        <f>SUM(H5:H23)</f>
        <v>11020</v>
      </c>
      <c r="I40" s="56" t="e">
        <f>#REF!/G40</f>
        <v>#REF!</v>
      </c>
    </row>
    <row r="41" spans="1:9">
      <c r="B41" s="50"/>
      <c r="C41" s="51"/>
      <c r="D41" s="52"/>
      <c r="E41" s="53"/>
      <c r="F41" s="54"/>
      <c r="G41" s="55"/>
      <c r="H41" s="54"/>
      <c r="I41" s="50"/>
    </row>
    <row r="42" spans="1:9">
      <c r="B42" s="50"/>
      <c r="C42" s="51"/>
      <c r="D42" s="52"/>
      <c r="E42" s="53"/>
      <c r="F42" s="54"/>
      <c r="G42" s="55"/>
      <c r="H42" s="54"/>
      <c r="I42" s="50"/>
    </row>
    <row r="43" spans="1:9">
      <c r="B43" s="50"/>
      <c r="C43" s="51"/>
      <c r="D43" s="52"/>
      <c r="E43" s="53"/>
      <c r="F43" s="54"/>
      <c r="G43" s="55"/>
      <c r="H43" s="54"/>
      <c r="I43" s="50"/>
    </row>
    <row r="44" spans="1:9">
      <c r="B44" s="50"/>
      <c r="C44" s="51"/>
      <c r="D44" s="52"/>
      <c r="E44" s="53"/>
      <c r="F44" s="54"/>
      <c r="G44" s="55"/>
      <c r="H44" s="54"/>
      <c r="I44" s="50"/>
    </row>
    <row r="45" spans="1:9">
      <c r="B45" s="50"/>
      <c r="C45" s="51"/>
      <c r="D45" s="52"/>
      <c r="E45" s="53"/>
      <c r="F45" s="54"/>
      <c r="G45" s="55"/>
      <c r="H45" s="54"/>
      <c r="I45" s="50"/>
    </row>
  </sheetData>
  <mergeCells count="8">
    <mergeCell ref="B14:B18"/>
    <mergeCell ref="B21:B22"/>
    <mergeCell ref="B23:B25"/>
    <mergeCell ref="A1:I1"/>
    <mergeCell ref="A4:B4"/>
    <mergeCell ref="B6:B7"/>
    <mergeCell ref="B8:B9"/>
    <mergeCell ref="B10:B1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2014-03-12T06:52:50Z</dcterms:created>
  <dcterms:modified xsi:type="dcterms:W3CDTF">2014-03-12T06:54:41Z</dcterms:modified>
</cp:coreProperties>
</file>